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ciabarral\Desktop\Gestión CRB\"/>
    </mc:Choice>
  </mc:AlternateContent>
  <bookViews>
    <workbookView xWindow="0" yWindow="0" windowWidth="40965" windowHeight="23040" tabRatio="434"/>
  </bookViews>
  <sheets>
    <sheet name="CMI 2019" sheetId="11" r:id="rId1"/>
  </sheets>
  <definedNames>
    <definedName name="_xlnm.Print_Titles" localSheetId="0">'CMI 2019'!$2:$2</definedName>
  </definedNames>
  <calcPr calcId="162913"/>
</workbook>
</file>

<file path=xl/calcChain.xml><?xml version="1.0" encoding="utf-8"?>
<calcChain xmlns="http://schemas.openxmlformats.org/spreadsheetml/2006/main">
  <c r="H35" i="11" l="1"/>
  <c r="H29" i="11"/>
  <c r="H16" i="11"/>
  <c r="H9" i="11"/>
  <c r="H8" i="11"/>
</calcChain>
</file>

<file path=xl/comments1.xml><?xml version="1.0" encoding="utf-8"?>
<comments xmlns="http://schemas.openxmlformats.org/spreadsheetml/2006/main">
  <authors>
    <author>LUCIA BARRAL</author>
    <author>Microsoft Office User</author>
  </authors>
  <commentList>
    <comment ref="C4" authorId="0" shapeId="0">
      <text>
        <r>
          <rPr>
            <b/>
            <sz val="6"/>
            <color rgb="FF000000"/>
            <rFont val="Tahoma"/>
            <family val="2"/>
          </rPr>
          <t>Prevista su supresión en 2020.</t>
        </r>
        <r>
          <rPr>
            <sz val="6"/>
            <color rgb="FF000000"/>
            <rFont val="Tahoma"/>
            <family val="2"/>
          </rPr>
          <t xml:space="preserve">
</t>
        </r>
        <r>
          <rPr>
            <sz val="6"/>
            <color rgb="FF000000"/>
            <rFont val="Tahoma"/>
            <family val="2"/>
          </rPr>
          <t xml:space="preserve">Ver acción correctiva abierta nº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0" authorId="1" shapeId="0">
      <text>
        <r>
          <rPr>
            <b/>
            <sz val="6"/>
            <color rgb="FF000000"/>
            <rFont val="Tahoma"/>
            <family val="2"/>
          </rPr>
          <t xml:space="preserve">Indicadores establecidos para 2019, tras la implantación del los nuevos planes de PCP.
</t>
        </r>
        <r>
          <rPr>
            <b/>
            <sz val="6"/>
            <color rgb="FF000000"/>
            <rFont val="Tahoma"/>
            <family val="2"/>
          </rPr>
          <t xml:space="preserve">
</t>
        </r>
        <r>
          <rPr>
            <b/>
            <sz val="6"/>
            <color rgb="FF000000"/>
            <rFont val="Tahoma"/>
            <family val="2"/>
          </rPr>
          <t xml:space="preserve">Indicadores anteriores:
</t>
        </r>
        <r>
          <rPr>
            <b/>
            <sz val="6"/>
            <color rgb="FF000000"/>
            <rFont val="Tahoma"/>
            <family val="2"/>
          </rPr>
          <t xml:space="preserve">- Porentaje de familias que están "bastante de acuerdo" o "mucho" con el PI de su hijo. (anulado 2018)
</t>
        </r>
        <r>
          <rPr>
            <b/>
            <sz val="6"/>
            <color rgb="FF000000"/>
            <rFont val="Tahoma"/>
            <family val="2"/>
          </rPr>
          <t>-Porcentaje de objetivos del Plan Individual obtenidos a través de los Mapas Vitales. (eliminado 2016)</t>
        </r>
        <r>
          <rPr>
            <sz val="6"/>
            <color rgb="FF000000"/>
            <rFont val="Tahoma"/>
            <family val="2"/>
          </rPr>
          <t xml:space="preserve">
</t>
        </r>
      </text>
    </comment>
    <comment ref="C30" authorId="0" shapeId="0">
      <text>
        <r>
          <rPr>
            <sz val="6"/>
            <color rgb="FF000000"/>
            <rFont val="Tahoma"/>
            <family val="2"/>
          </rPr>
          <t xml:space="preserve">Indicadores eliminados , no aporte de valor:
</t>
        </r>
        <r>
          <rPr>
            <sz val="6"/>
            <color rgb="FF000000"/>
            <rFont val="Tahoma"/>
            <family val="2"/>
          </rPr>
          <t>%de usuarios que trabajan en taleres paralaborales.</t>
        </r>
        <r>
          <rPr>
            <b/>
            <sz val="6"/>
            <color rgb="FF000000"/>
            <rFont val="Tahoma"/>
            <family val="2"/>
          </rPr>
          <t>(anulado 2015</t>
        </r>
        <r>
          <rPr>
            <sz val="6"/>
            <color rgb="FF000000"/>
            <rFont val="Tahoma"/>
            <family val="2"/>
          </rPr>
          <t xml:space="preserve">).
</t>
        </r>
        <r>
          <rPr>
            <sz val="6"/>
            <color rgb="FF000000"/>
            <rFont val="Tahoma"/>
            <family val="2"/>
          </rPr>
          <t xml:space="preserve">Nº de usuarios participando en las Reuniones de Coordinación y Evaluación </t>
        </r>
        <r>
          <rPr>
            <b/>
            <sz val="6"/>
            <color rgb="FF000000"/>
            <rFont val="Tahoma"/>
            <family val="2"/>
          </rPr>
          <t>(anulado 2016)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33" authorId="0" shapeId="0">
      <text>
        <r>
          <rPr>
            <b/>
            <sz val="6"/>
            <color rgb="FF000000"/>
            <rFont val="Tahoma"/>
            <family val="2"/>
          </rPr>
          <t>25/01/2018</t>
        </r>
        <r>
          <rPr>
            <sz val="6"/>
            <color rgb="FF000000"/>
            <rFont val="Tahoma"/>
            <family val="2"/>
          </rPr>
          <t xml:space="preserve">:Se eliminan por no aportar valor los siguientes indicadores:
</t>
        </r>
        <r>
          <rPr>
            <sz val="6"/>
            <color rgb="FF000000"/>
            <rFont val="Tahoma"/>
            <family val="2"/>
          </rPr>
          <t xml:space="preserve">-Nº de reuniones generales con familias
</t>
        </r>
        <r>
          <rPr>
            <sz val="6"/>
            <color rgb="FF000000"/>
            <rFont val="Tahoma"/>
            <family val="2"/>
          </rPr>
          <t xml:space="preserve">-Porcentaje de familias asistentes a reuniones
</t>
        </r>
        <r>
          <rPr>
            <sz val="6"/>
            <color rgb="FF000000"/>
            <rFont val="Tahoma"/>
            <family val="2"/>
          </rPr>
          <t>-Porcentaje de usuarios con familia que tienen al menos un contacto al trimestre.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.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36" authorId="0" shapeId="0">
      <text>
        <r>
          <rPr>
            <sz val="9"/>
            <color rgb="FF000000"/>
            <rFont val="Tahoma"/>
            <family val="2"/>
          </rPr>
          <t xml:space="preserve">
</t>
        </r>
      </text>
    </comment>
    <comment ref="G41" authorId="1" shapeId="0">
      <text>
        <r>
          <rPr>
            <b/>
            <sz val="7"/>
            <color rgb="FF000000"/>
            <rFont val="Tahoma"/>
            <family val="2"/>
          </rPr>
          <t>Nº DE BAJAS EN EL SERVICIO AL SEMESTRE</t>
        </r>
        <r>
          <rPr>
            <sz val="7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<sst xmlns="http://schemas.openxmlformats.org/spreadsheetml/2006/main" count="93" uniqueCount="68">
  <si>
    <t>Semestral</t>
  </si>
  <si>
    <t>Anual</t>
  </si>
  <si>
    <t>CRB1</t>
  </si>
  <si>
    <t>CRB2</t>
  </si>
  <si>
    <t>CRB4</t>
  </si>
  <si>
    <t>CRB5</t>
  </si>
  <si>
    <t>SEGUIMIENTO</t>
  </si>
  <si>
    <t>Psicólogo</t>
  </si>
  <si>
    <t>CRB3</t>
  </si>
  <si>
    <t>Terapeuta</t>
  </si>
  <si>
    <t>Servicio Médico</t>
  </si>
  <si>
    <t>Trimestral</t>
  </si>
  <si>
    <t>Responsbles Proceso</t>
  </si>
  <si>
    <t>META</t>
  </si>
  <si>
    <t>INDICADOR</t>
  </si>
  <si>
    <t>FRECUENCIA</t>
  </si>
  <si>
    <t>RESPONSABLE</t>
  </si>
  <si>
    <t>PROCESOS</t>
  </si>
  <si>
    <t>"ATENCIÓN BÁSICA"</t>
  </si>
  <si>
    <t>"ATENCIÓN A LA SALUD"</t>
  </si>
  <si>
    <t>"OCIO Y TIEMPO LIBRE"</t>
  </si>
  <si>
    <t xml:space="preserve"> % de personas que viven en el CRB,que participan en la metodología PCP</t>
  </si>
  <si>
    <t xml:space="preserve"> Puntuación media en el Test de Cumplimiento del Protocolo de "Aseo e Higiene"</t>
  </si>
  <si>
    <t xml:space="preserve"> % de usuarios con resultados patológicos en analítica de control anual</t>
  </si>
  <si>
    <t xml:space="preserve"> % de usuarios con IMC entre 20-27 en el número total de usuarios</t>
  </si>
  <si>
    <t>"VALORACIÓN, ADMISIÓN Y ACOGIDA"</t>
  </si>
  <si>
    <t>"PLAN  INDIVIDUAL"</t>
  </si>
  <si>
    <t>CRB6</t>
  </si>
  <si>
    <t>"TERAPIA Y REHABILITACIÓN"</t>
  </si>
  <si>
    <t>CRB8</t>
  </si>
  <si>
    <t>"ATENCIÓN Y RELACIÓN A FAMILIAS"</t>
  </si>
  <si>
    <t>"EVALUACIÓN DEL PLAN DE INTERVENCIÓN"</t>
  </si>
  <si>
    <t>CRB7</t>
  </si>
  <si>
    <t>CRB9</t>
  </si>
  <si>
    <t>Nº de propuestas de mejora, por parte de los profesionales del CRB, con impacto en la Calidad de vida de los usuarios.</t>
  </si>
  <si>
    <t>1º Semestre</t>
  </si>
  <si>
    <t>2º Semestre</t>
  </si>
  <si>
    <t>1º Trimestre</t>
  </si>
  <si>
    <t>2º Trimestre</t>
  </si>
  <si>
    <t>3º  Trimestre</t>
  </si>
  <si>
    <t>TOTAL</t>
  </si>
  <si>
    <t>% de usuarios a los que resulta satisfactoria la participación en una actividad de ocio</t>
  </si>
  <si>
    <t>Trababajadora. Social</t>
  </si>
  <si>
    <t>Trabajadora Social</t>
  </si>
  <si>
    <t>% de familias que al causar baja se sintieron satisfechas con el apoyo recibido</t>
  </si>
  <si>
    <t>"SALIDA"</t>
  </si>
  <si>
    <t xml:space="preserve"> % de satisfacción de los participantes en la PCP</t>
  </si>
  <si>
    <t>Nº de estancias de respiro cubiertas anuamente.</t>
  </si>
  <si>
    <t>1ºTrimestre</t>
  </si>
  <si>
    <t>4º Trimeste</t>
  </si>
  <si>
    <t>15/20</t>
  </si>
  <si>
    <t>&lt;15%</t>
  </si>
  <si>
    <t>FECHA</t>
  </si>
  <si>
    <t xml:space="preserve"> % de familias a las que se les explica el PI del usuario</t>
  </si>
  <si>
    <t>nº de casos revisados en las reuniones de coordinación y evaluación</t>
  </si>
  <si>
    <t>% de usuarios con familia que no tienen, al menos un contacto familiar al semestre.</t>
  </si>
  <si>
    <t>&gt;25 %</t>
  </si>
  <si>
    <t>&gt;75%</t>
  </si>
  <si>
    <t>PANEL DE INDICADORES  "CENTRO RICARDO BARÓ"</t>
  </si>
  <si>
    <t>&gt;25%</t>
  </si>
  <si>
    <t>Noviembre</t>
  </si>
  <si>
    <t>Junio</t>
  </si>
  <si>
    <t>Fechas  medición</t>
  </si>
  <si>
    <t>&gt;90%</t>
  </si>
  <si>
    <t>4º  Trimestre</t>
  </si>
  <si>
    <t>NO REALIZADA</t>
  </si>
  <si>
    <t>Enero</t>
  </si>
  <si>
    <r>
      <t>&lt;30</t>
    </r>
    <r>
      <rPr>
        <b/>
        <strike/>
        <sz val="7"/>
        <color theme="1"/>
        <rFont val="Arial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</si>
</sst>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6" x14ac:knownFonts="1">
    <font>
      <sz val="10"/>
      <name val="Arial"/>
    </font>
    <font>
      <sz val="6"/>
      <name val="Arial"/>
      <family val="2"/>
    </font>
    <font>
      <b/>
      <sz val="7"/>
      <color rgb="FF00B050"/>
      <name val="Arial"/>
      <family val="2"/>
    </font>
    <font>
      <sz val="10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6"/>
      <color rgb="FF000000"/>
      <name val="Tahoma"/>
      <family val="2"/>
    </font>
    <font>
      <sz val="6"/>
      <color rgb="FF000000"/>
      <name val="Tahoma"/>
      <family val="2"/>
    </font>
    <font>
      <sz val="7"/>
      <color rgb="FF000000"/>
      <name val="Tahoma"/>
      <family val="2"/>
    </font>
    <font>
      <b/>
      <sz val="6"/>
      <color theme="1"/>
      <name val="Arial"/>
      <family val="2"/>
    </font>
    <font>
      <b/>
      <sz val="7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FF0000"/>
      <name val="Arial"/>
      <family val="2"/>
    </font>
    <font>
      <b/>
      <strike/>
      <sz val="7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70C0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 style="slantDashDot">
        <color indexed="64"/>
      </bottom>
      <diagonal/>
    </border>
    <border>
      <left style="thick">
        <color indexed="64"/>
      </left>
      <right style="thick">
        <color indexed="64"/>
      </right>
      <top/>
      <bottom style="slantDashDot">
        <color indexed="64"/>
      </bottom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wrapText="1"/>
    </xf>
    <xf numFmtId="0" fontId="0" fillId="0" borderId="1" xfId="0" applyFill="1" applyBorder="1"/>
    <xf numFmtId="0" fontId="0" fillId="0" borderId="3" xfId="0" applyBorder="1"/>
    <xf numFmtId="0" fontId="7" fillId="6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Continuous" vertical="center" wrapText="1"/>
    </xf>
    <xf numFmtId="0" fontId="11" fillId="11" borderId="6" xfId="0" applyFont="1" applyFill="1" applyBorder="1" applyAlignment="1">
      <alignment horizontal="center" vertical="top" wrapText="1"/>
    </xf>
    <xf numFmtId="0" fontId="11" fillId="11" borderId="5" xfId="0" applyFont="1" applyFill="1" applyBorder="1" applyAlignment="1">
      <alignment horizontal="center" vertical="top" wrapText="1"/>
    </xf>
    <xf numFmtId="9" fontId="5" fillId="9" borderId="6" xfId="2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 wrapText="1"/>
    </xf>
    <xf numFmtId="9" fontId="7" fillId="14" borderId="12" xfId="0" applyNumberFormat="1" applyFont="1" applyFill="1" applyBorder="1" applyAlignment="1">
      <alignment horizontal="center" vertical="center" wrapText="1"/>
    </xf>
    <xf numFmtId="1" fontId="5" fillId="12" borderId="5" xfId="2" applyNumberFormat="1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 wrapText="1"/>
    </xf>
    <xf numFmtId="0" fontId="7" fillId="14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9" fontId="1" fillId="14" borderId="8" xfId="2" applyFont="1" applyFill="1" applyBorder="1" applyAlignment="1">
      <alignment vertical="center" wrapText="1"/>
    </xf>
    <xf numFmtId="9" fontId="0" fillId="0" borderId="0" xfId="2" applyFont="1" applyBorder="1"/>
    <xf numFmtId="0" fontId="5" fillId="11" borderId="12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1" fillId="19" borderId="5" xfId="0" applyFont="1" applyFill="1" applyBorder="1" applyAlignment="1">
      <alignment horizontal="center" vertical="center"/>
    </xf>
    <xf numFmtId="0" fontId="11" fillId="19" borderId="6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164" fontId="11" fillId="14" borderId="12" xfId="1" applyNumberFormat="1" applyFont="1" applyFill="1" applyBorder="1" applyAlignment="1">
      <alignment horizontal="center" vertical="center" wrapText="1"/>
    </xf>
    <xf numFmtId="9" fontId="11" fillId="13" borderId="12" xfId="2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0" fillId="0" borderId="23" xfId="0" applyBorder="1"/>
    <xf numFmtId="164" fontId="1" fillId="0" borderId="24" xfId="1" applyNumberFormat="1" applyFont="1" applyFill="1" applyBorder="1" applyAlignment="1">
      <alignment horizontal="center" vertical="center" wrapText="1"/>
    </xf>
    <xf numFmtId="0" fontId="1" fillId="0" borderId="25" xfId="1" applyNumberFormat="1" applyFont="1" applyFill="1" applyBorder="1" applyAlignment="1">
      <alignment horizontal="center" vertical="center"/>
    </xf>
    <xf numFmtId="0" fontId="1" fillId="0" borderId="26" xfId="1" applyNumberFormat="1" applyFont="1" applyFill="1" applyBorder="1" applyAlignment="1">
      <alignment horizontal="center" vertical="center"/>
    </xf>
    <xf numFmtId="0" fontId="0" fillId="0" borderId="22" xfId="0" applyBorder="1"/>
    <xf numFmtId="0" fontId="5" fillId="17" borderId="38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left" vertical="center" textRotation="90"/>
    </xf>
    <xf numFmtId="0" fontId="1" fillId="0" borderId="60" xfId="1" applyNumberFormat="1" applyFont="1" applyFill="1" applyBorder="1" applyAlignment="1">
      <alignment horizontal="center" vertical="center"/>
    </xf>
    <xf numFmtId="0" fontId="0" fillId="0" borderId="61" xfId="0" applyBorder="1"/>
    <xf numFmtId="1" fontId="11" fillId="7" borderId="62" xfId="2" applyNumberFormat="1" applyFont="1" applyFill="1" applyBorder="1" applyAlignment="1">
      <alignment horizontal="center" vertical="center" wrapText="1"/>
    </xf>
    <xf numFmtId="9" fontId="5" fillId="8" borderId="35" xfId="2" applyFont="1" applyFill="1" applyBorder="1" applyAlignment="1">
      <alignment horizontal="center" vertical="center" wrapText="1"/>
    </xf>
    <xf numFmtId="49" fontId="5" fillId="8" borderId="63" xfId="2" applyNumberFormat="1" applyFont="1" applyFill="1" applyBorder="1" applyAlignment="1">
      <alignment horizontal="center" vertical="center" wrapText="1"/>
    </xf>
    <xf numFmtId="1" fontId="0" fillId="0" borderId="61" xfId="0" applyNumberFormat="1" applyBorder="1"/>
    <xf numFmtId="9" fontId="11" fillId="8" borderId="35" xfId="2" applyFont="1" applyFill="1" applyBorder="1" applyAlignment="1">
      <alignment horizontal="center" vertical="center" wrapText="1"/>
    </xf>
    <xf numFmtId="10" fontId="4" fillId="4" borderId="26" xfId="0" applyNumberFormat="1" applyFont="1" applyFill="1" applyBorder="1" applyAlignment="1">
      <alignment horizontal="center" vertical="center" wrapText="1"/>
    </xf>
    <xf numFmtId="9" fontId="11" fillId="8" borderId="35" xfId="0" applyNumberFormat="1" applyFont="1" applyFill="1" applyBorder="1" applyAlignment="1">
      <alignment horizontal="center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10" fontId="11" fillId="8" borderId="35" xfId="2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9" fontId="4" fillId="4" borderId="26" xfId="2" applyFont="1" applyFill="1" applyBorder="1" applyAlignment="1">
      <alignment horizontal="center" vertical="center" wrapText="1"/>
    </xf>
    <xf numFmtId="9" fontId="4" fillId="4" borderId="60" xfId="2" applyFont="1" applyFill="1" applyBorder="1" applyAlignment="1">
      <alignment horizontal="center" vertical="center" wrapText="1"/>
    </xf>
    <xf numFmtId="0" fontId="4" fillId="2" borderId="66" xfId="0" applyNumberFormat="1" applyFont="1" applyFill="1" applyBorder="1" applyAlignment="1">
      <alignment horizontal="center" vertical="center" wrapText="1"/>
    </xf>
    <xf numFmtId="0" fontId="4" fillId="2" borderId="65" xfId="0" applyNumberFormat="1" applyFont="1" applyFill="1" applyBorder="1" applyAlignment="1">
      <alignment horizontal="center" vertical="center" wrapText="1"/>
    </xf>
    <xf numFmtId="49" fontId="4" fillId="2" borderId="67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9" fontId="11" fillId="8" borderId="63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4" borderId="23" xfId="0" applyFill="1" applyBorder="1"/>
    <xf numFmtId="0" fontId="0" fillId="3" borderId="0" xfId="0" applyFill="1" applyBorder="1"/>
    <xf numFmtId="0" fontId="4" fillId="2" borderId="35" xfId="0" applyNumberFormat="1" applyFont="1" applyFill="1" applyBorder="1" applyAlignment="1">
      <alignment horizontal="center" vertical="center" wrapText="1"/>
    </xf>
    <xf numFmtId="0" fontId="4" fillId="7" borderId="47" xfId="0" applyNumberFormat="1" applyFont="1" applyFill="1" applyBorder="1" applyAlignment="1">
      <alignment horizontal="center" vertical="center" wrapText="1"/>
    </xf>
    <xf numFmtId="0" fontId="4" fillId="7" borderId="68" xfId="0" applyNumberFormat="1" applyFont="1" applyFill="1" applyBorder="1" applyAlignment="1">
      <alignment horizontal="center" vertical="center" wrapText="1"/>
    </xf>
    <xf numFmtId="0" fontId="6" fillId="14" borderId="57" xfId="0" applyFont="1" applyFill="1" applyBorder="1" applyAlignment="1">
      <alignment horizontal="center" vertical="center" textRotation="90"/>
    </xf>
    <xf numFmtId="0" fontId="6" fillId="14" borderId="58" xfId="0" applyFont="1" applyFill="1" applyBorder="1" applyAlignment="1">
      <alignment horizontal="center" vertical="center" textRotation="90"/>
    </xf>
    <xf numFmtId="0" fontId="6" fillId="14" borderId="59" xfId="0" applyFont="1" applyFill="1" applyBorder="1" applyAlignment="1">
      <alignment horizontal="center" vertical="center" textRotation="90"/>
    </xf>
    <xf numFmtId="9" fontId="6" fillId="14" borderId="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9" fontId="1" fillId="14" borderId="17" xfId="2" applyFont="1" applyFill="1" applyBorder="1" applyAlignment="1">
      <alignment horizontal="center" vertical="center" wrapText="1"/>
    </xf>
    <xf numFmtId="9" fontId="1" fillId="14" borderId="9" xfId="2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6" fillId="10" borderId="52" xfId="0" applyFont="1" applyFill="1" applyBorder="1" applyAlignment="1">
      <alignment horizontal="center" vertical="center" textRotation="90"/>
    </xf>
    <xf numFmtId="0" fontId="6" fillId="10" borderId="29" xfId="0" applyFont="1" applyFill="1" applyBorder="1" applyAlignment="1">
      <alignment horizontal="center" vertical="center" textRotation="90"/>
    </xf>
    <xf numFmtId="0" fontId="6" fillId="10" borderId="34" xfId="0" applyFont="1" applyFill="1" applyBorder="1" applyAlignment="1">
      <alignment horizontal="center" vertical="center" textRotation="90"/>
    </xf>
    <xf numFmtId="0" fontId="7" fillId="11" borderId="5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9" fontId="6" fillId="11" borderId="12" xfId="0" applyNumberFormat="1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9" fontId="1" fillId="14" borderId="8" xfId="2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9" fontId="6" fillId="18" borderId="12" xfId="0" applyNumberFormat="1" applyFont="1" applyFill="1" applyBorder="1" applyAlignment="1">
      <alignment horizontal="center" vertical="center" wrapText="1"/>
    </xf>
    <xf numFmtId="0" fontId="6" fillId="18" borderId="12" xfId="0" applyNumberFormat="1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center" textRotation="90"/>
    </xf>
    <xf numFmtId="0" fontId="6" fillId="8" borderId="29" xfId="0" applyFont="1" applyFill="1" applyBorder="1" applyAlignment="1">
      <alignment horizontal="center" vertical="center" textRotation="90"/>
    </xf>
    <xf numFmtId="0" fontId="6" fillId="8" borderId="34" xfId="0" applyFont="1" applyFill="1" applyBorder="1" applyAlignment="1">
      <alignment horizontal="center" vertical="center" textRotation="90"/>
    </xf>
    <xf numFmtId="0" fontId="7" fillId="12" borderId="5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left" vertical="center" textRotation="90"/>
    </xf>
    <xf numFmtId="0" fontId="6" fillId="19" borderId="45" xfId="0" applyFont="1" applyFill="1" applyBorder="1" applyAlignment="1">
      <alignment horizontal="left" vertical="center" textRotation="90"/>
    </xf>
    <xf numFmtId="0" fontId="6" fillId="19" borderId="43" xfId="0" applyFont="1" applyFill="1" applyBorder="1" applyAlignment="1">
      <alignment horizontal="left" vertical="center" textRotation="90"/>
    </xf>
    <xf numFmtId="0" fontId="5" fillId="19" borderId="49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50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9" fontId="7" fillId="19" borderId="12" xfId="0" applyNumberFormat="1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left" vertical="center" textRotation="90"/>
    </xf>
    <xf numFmtId="0" fontId="6" fillId="14" borderId="47" xfId="0" applyFont="1" applyFill="1" applyBorder="1" applyAlignment="1">
      <alignment horizontal="left" vertical="center" textRotation="90"/>
    </xf>
    <xf numFmtId="0" fontId="1" fillId="11" borderId="9" xfId="0" applyFont="1" applyFill="1" applyBorder="1" applyAlignment="1">
      <alignment horizontal="center" vertical="center" wrapText="1" shrinkToFit="1"/>
    </xf>
    <xf numFmtId="0" fontId="1" fillId="11" borderId="5" xfId="0" applyFont="1" applyFill="1" applyBorder="1" applyAlignment="1">
      <alignment horizontal="center" vertical="center" wrapText="1" shrinkToFit="1"/>
    </xf>
    <xf numFmtId="0" fontId="1" fillId="11" borderId="1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18" borderId="54" xfId="0" applyFont="1" applyFill="1" applyBorder="1" applyAlignment="1">
      <alignment horizontal="center" vertical="center" textRotation="90"/>
    </xf>
    <xf numFmtId="0" fontId="6" fillId="18" borderId="55" xfId="0" applyFont="1" applyFill="1" applyBorder="1" applyAlignment="1">
      <alignment horizontal="center" vertical="center" textRotation="90"/>
    </xf>
    <xf numFmtId="0" fontId="6" fillId="18" borderId="56" xfId="0" applyFont="1" applyFill="1" applyBorder="1" applyAlignment="1">
      <alignment horizontal="center" vertical="center" textRotation="90"/>
    </xf>
    <xf numFmtId="0" fontId="11" fillId="11" borderId="32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left" vertical="center" textRotation="90"/>
    </xf>
    <xf numFmtId="0" fontId="6" fillId="10" borderId="45" xfId="0" applyFont="1" applyFill="1" applyBorder="1" applyAlignment="1">
      <alignment horizontal="left" vertical="center" textRotation="90"/>
    </xf>
    <xf numFmtId="0" fontId="6" fillId="10" borderId="43" xfId="0" applyFont="1" applyFill="1" applyBorder="1" applyAlignment="1">
      <alignment horizontal="left" vertical="center" textRotation="90"/>
    </xf>
    <xf numFmtId="0" fontId="6" fillId="11" borderId="4" xfId="0" applyFont="1" applyFill="1" applyBorder="1" applyAlignment="1">
      <alignment horizontal="center" vertical="center" wrapText="1"/>
    </xf>
    <xf numFmtId="0" fontId="5" fillId="18" borderId="49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53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9" fontId="7" fillId="13" borderId="8" xfId="0" applyNumberFormat="1" applyFont="1" applyFill="1" applyBorder="1" applyAlignment="1">
      <alignment horizontal="center" vertical="center" wrapText="1"/>
    </xf>
    <xf numFmtId="9" fontId="7" fillId="13" borderId="17" xfId="0" applyNumberFormat="1" applyFont="1" applyFill="1" applyBorder="1" applyAlignment="1">
      <alignment horizontal="center" vertical="center" wrapText="1"/>
    </xf>
    <xf numFmtId="9" fontId="7" fillId="13" borderId="9" xfId="0" applyNumberFormat="1" applyFont="1" applyFill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 vertical="center" textRotation="90"/>
    </xf>
    <xf numFmtId="0" fontId="6" fillId="15" borderId="19" xfId="0" applyFont="1" applyFill="1" applyBorder="1" applyAlignment="1">
      <alignment horizontal="center" vertical="center" textRotation="90"/>
    </xf>
    <xf numFmtId="0" fontId="6" fillId="15" borderId="31" xfId="0" applyFont="1" applyFill="1" applyBorder="1" applyAlignment="1">
      <alignment horizontal="center" vertical="center" textRotation="90"/>
    </xf>
    <xf numFmtId="10" fontId="4" fillId="3" borderId="17" xfId="2" applyNumberFormat="1" applyFont="1" applyFill="1" applyBorder="1" applyAlignment="1">
      <alignment horizontal="center" vertical="center" wrapText="1"/>
    </xf>
    <xf numFmtId="10" fontId="4" fillId="3" borderId="26" xfId="2" applyNumberFormat="1" applyFont="1" applyFill="1" applyBorder="1" applyAlignment="1">
      <alignment horizontal="center" vertical="center" wrapText="1"/>
    </xf>
    <xf numFmtId="10" fontId="4" fillId="4" borderId="27" xfId="2" applyNumberFormat="1" applyFont="1" applyFill="1" applyBorder="1" applyAlignment="1">
      <alignment horizontal="center" vertical="center" wrapText="1"/>
    </xf>
    <xf numFmtId="10" fontId="4" fillId="4" borderId="17" xfId="2" applyNumberFormat="1" applyFont="1" applyFill="1" applyBorder="1" applyAlignment="1">
      <alignment horizontal="center" vertical="center" wrapText="1"/>
    </xf>
    <xf numFmtId="10" fontId="4" fillId="4" borderId="26" xfId="2" applyNumberFormat="1" applyFont="1" applyFill="1" applyBorder="1" applyAlignment="1">
      <alignment horizontal="center" vertical="center" wrapText="1"/>
    </xf>
    <xf numFmtId="9" fontId="5" fillId="13" borderId="8" xfId="2" applyFont="1" applyFill="1" applyBorder="1" applyAlignment="1">
      <alignment horizontal="center" vertical="center"/>
    </xf>
    <xf numFmtId="9" fontId="5" fillId="13" borderId="17" xfId="2" applyFont="1" applyFill="1" applyBorder="1" applyAlignment="1">
      <alignment horizontal="center" vertical="center"/>
    </xf>
    <xf numFmtId="9" fontId="5" fillId="13" borderId="9" xfId="2" applyFont="1" applyFill="1" applyBorder="1" applyAlignment="1">
      <alignment horizontal="center" vertical="center"/>
    </xf>
    <xf numFmtId="10" fontId="4" fillId="4" borderId="64" xfId="2" applyNumberFormat="1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1" fontId="5" fillId="13" borderId="8" xfId="0" applyNumberFormat="1" applyFont="1" applyFill="1" applyBorder="1" applyAlignment="1">
      <alignment horizontal="center" vertical="center"/>
    </xf>
    <xf numFmtId="1" fontId="5" fillId="13" borderId="17" xfId="0" applyNumberFormat="1" applyFont="1" applyFill="1" applyBorder="1" applyAlignment="1">
      <alignment horizontal="center" vertical="center"/>
    </xf>
    <xf numFmtId="1" fontId="5" fillId="13" borderId="9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CC66"/>
      <color rgb="FFD1C2FF"/>
      <color rgb="FFF2FF7C"/>
      <color rgb="FFFFE2A7"/>
      <color rgb="FFFF644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279400</xdr:colOff>
      <xdr:row>0</xdr:row>
      <xdr:rowOff>19050</xdr:rowOff>
    </xdr:from>
    <xdr:to>
      <xdr:col>2</xdr:col>
      <xdr:colOff>672338</xdr:colOff>
      <xdr:row>0</xdr:row>
      <xdr:rowOff>514350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0BA6B58-7F6D-2A47-8DA8-29CD96013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9050"/>
          <a:ext cx="392938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16" zoomScale="136" zoomScaleNormal="136" workbookViewId="0">
      <pane xSplit="1" topLeftCell="B1" activePane="topRight" state="frozen"/>
      <selection pane="topRight" activeCell="K35" sqref="K35"/>
    </sheetView>
  </sheetViews>
  <sheetFormatPr baseColWidth="10" defaultColWidth="10.85546875" defaultRowHeight="12.75" x14ac:dyDescent="0.2"/>
  <cols>
    <col min="1" max="1" width="2.28515625" style="1" customWidth="1"/>
    <col min="2" max="2" width="10.7109375" style="2" customWidth="1"/>
    <col min="3" max="3" width="51.42578125" style="1" customWidth="1"/>
    <col min="4" max="4" width="4.85546875" style="1" customWidth="1"/>
    <col min="5" max="5" width="10" style="3" customWidth="1"/>
    <col min="6" max="6" width="11.28515625" style="1" customWidth="1"/>
    <col min="7" max="7" width="9.28515625" style="4" customWidth="1"/>
    <col min="8" max="8" width="6.85546875" style="4" customWidth="1"/>
    <col min="9" max="16384" width="10.85546875" style="1"/>
  </cols>
  <sheetData>
    <row r="1" spans="1:12" s="7" customFormat="1" ht="45" customHeight="1" thickBot="1" x14ac:dyDescent="0.25">
      <c r="A1" s="134" t="s">
        <v>58</v>
      </c>
      <c r="B1" s="135"/>
      <c r="C1" s="135"/>
      <c r="D1" s="135"/>
      <c r="E1" s="135"/>
      <c r="F1" s="135"/>
      <c r="G1" s="135"/>
      <c r="H1" s="135"/>
      <c r="I1" s="135"/>
    </row>
    <row r="2" spans="1:12" ht="21" customHeight="1" thickTop="1" thickBot="1" x14ac:dyDescent="0.25">
      <c r="A2" s="160" t="s">
        <v>17</v>
      </c>
      <c r="B2" s="161"/>
      <c r="C2" s="158" t="s">
        <v>14</v>
      </c>
      <c r="D2" s="158" t="s">
        <v>13</v>
      </c>
      <c r="E2" s="156" t="s">
        <v>15</v>
      </c>
      <c r="F2" s="156" t="s">
        <v>16</v>
      </c>
      <c r="G2" s="132" t="s">
        <v>6</v>
      </c>
      <c r="H2" s="133"/>
      <c r="I2" s="44"/>
    </row>
    <row r="3" spans="1:12" ht="15.75" customHeight="1" thickTop="1" thickBot="1" x14ac:dyDescent="0.25">
      <c r="A3" s="162"/>
      <c r="B3" s="163"/>
      <c r="C3" s="159"/>
      <c r="D3" s="159"/>
      <c r="E3" s="157"/>
      <c r="F3" s="157"/>
      <c r="G3" s="45" t="s">
        <v>62</v>
      </c>
      <c r="H3" s="46">
        <v>2019</v>
      </c>
    </row>
    <row r="4" spans="1:12" ht="14.25" thickTop="1" thickBot="1" x14ac:dyDescent="0.25">
      <c r="A4" s="170" t="s">
        <v>2</v>
      </c>
      <c r="B4" s="167" t="s">
        <v>25</v>
      </c>
      <c r="C4" s="154" t="s">
        <v>47</v>
      </c>
      <c r="D4" s="154" t="s">
        <v>50</v>
      </c>
      <c r="E4" s="153" t="s">
        <v>11</v>
      </c>
      <c r="F4" s="151" t="s">
        <v>43</v>
      </c>
      <c r="G4" s="26" t="s">
        <v>48</v>
      </c>
      <c r="H4" s="43">
        <v>0</v>
      </c>
    </row>
    <row r="5" spans="1:12" ht="13.5" thickBot="1" x14ac:dyDescent="0.25">
      <c r="A5" s="171"/>
      <c r="B5" s="168"/>
      <c r="C5" s="155"/>
      <c r="D5" s="155"/>
      <c r="E5" s="107"/>
      <c r="F5" s="152"/>
      <c r="G5" s="25" t="s">
        <v>38</v>
      </c>
      <c r="H5" s="42">
        <v>2</v>
      </c>
      <c r="I5" s="40"/>
    </row>
    <row r="6" spans="1:12" ht="17.25" thickBot="1" x14ac:dyDescent="0.25">
      <c r="A6" s="171"/>
      <c r="B6" s="168"/>
      <c r="C6" s="155"/>
      <c r="D6" s="155"/>
      <c r="E6" s="107"/>
      <c r="F6" s="152"/>
      <c r="G6" s="25" t="s">
        <v>39</v>
      </c>
      <c r="H6" s="42">
        <v>2</v>
      </c>
      <c r="I6" s="69"/>
    </row>
    <row r="7" spans="1:12" ht="12" customHeight="1" thickBot="1" x14ac:dyDescent="0.25">
      <c r="A7" s="171"/>
      <c r="B7" s="168"/>
      <c r="C7" s="155"/>
      <c r="D7" s="155"/>
      <c r="E7" s="107"/>
      <c r="F7" s="152"/>
      <c r="G7" s="90" t="s">
        <v>49</v>
      </c>
      <c r="H7" s="48">
        <v>1</v>
      </c>
      <c r="I7" s="40"/>
    </row>
    <row r="8" spans="1:12" ht="2.1" hidden="1" customHeight="1" x14ac:dyDescent="0.2">
      <c r="A8" s="171"/>
      <c r="B8" s="168"/>
      <c r="C8" s="155"/>
      <c r="D8" s="155"/>
      <c r="E8" s="107"/>
      <c r="F8" s="152"/>
      <c r="G8" s="136"/>
      <c r="H8" s="41">
        <f>SUM(H4:H7)</f>
        <v>5</v>
      </c>
    </row>
    <row r="9" spans="1:12" ht="12.95" customHeight="1" thickTop="1" thickBot="1" x14ac:dyDescent="0.25">
      <c r="A9" s="172"/>
      <c r="B9" s="169"/>
      <c r="C9" s="173"/>
      <c r="D9" s="155"/>
      <c r="E9" s="107"/>
      <c r="F9" s="152"/>
      <c r="G9" s="33" t="s">
        <v>40</v>
      </c>
      <c r="H9" s="50">
        <f>SUM(H8)</f>
        <v>5</v>
      </c>
      <c r="I9" s="49"/>
    </row>
    <row r="10" spans="1:12" ht="20.25" thickTop="1" thickBot="1" x14ac:dyDescent="0.25">
      <c r="A10" s="149" t="s">
        <v>3</v>
      </c>
      <c r="B10" s="137" t="s">
        <v>26</v>
      </c>
      <c r="C10" s="18" t="s">
        <v>21</v>
      </c>
      <c r="D10" s="15" t="s">
        <v>59</v>
      </c>
      <c r="E10" s="98" t="s">
        <v>1</v>
      </c>
      <c r="F10" s="98" t="s">
        <v>7</v>
      </c>
      <c r="G10" s="34" t="s">
        <v>60</v>
      </c>
      <c r="H10" s="51">
        <v>0.32</v>
      </c>
      <c r="I10" s="49"/>
      <c r="L10" s="8"/>
    </row>
    <row r="11" spans="1:12" ht="14.25" thickTop="1" thickBot="1" x14ac:dyDescent="0.25">
      <c r="A11" s="150"/>
      <c r="B11" s="138"/>
      <c r="C11" s="19" t="s">
        <v>46</v>
      </c>
      <c r="D11" s="16" t="s">
        <v>57</v>
      </c>
      <c r="E11" s="98"/>
      <c r="F11" s="98"/>
      <c r="G11" s="34" t="s">
        <v>61</v>
      </c>
      <c r="H11" s="52"/>
      <c r="I11" s="49"/>
    </row>
    <row r="12" spans="1:12" ht="30.75" thickTop="1" thickBot="1" x14ac:dyDescent="0.25">
      <c r="A12" s="47" t="s">
        <v>8</v>
      </c>
      <c r="B12" s="11" t="s">
        <v>18</v>
      </c>
      <c r="C12" s="20" t="s">
        <v>22</v>
      </c>
      <c r="D12" s="9" t="s">
        <v>63</v>
      </c>
      <c r="E12" s="10" t="s">
        <v>1</v>
      </c>
      <c r="F12" s="10" t="s">
        <v>9</v>
      </c>
      <c r="G12" s="35" t="s">
        <v>66</v>
      </c>
      <c r="H12" s="54">
        <v>0.96089999999999998</v>
      </c>
      <c r="I12" s="53"/>
      <c r="J12" s="24"/>
    </row>
    <row r="13" spans="1:12" ht="19.5" thickTop="1" thickBot="1" x14ac:dyDescent="0.25">
      <c r="A13" s="139" t="s">
        <v>4</v>
      </c>
      <c r="B13" s="142" t="s">
        <v>19</v>
      </c>
      <c r="C13" s="27" t="s">
        <v>23</v>
      </c>
      <c r="D13" s="28" t="s">
        <v>67</v>
      </c>
      <c r="E13" s="29" t="s">
        <v>1</v>
      </c>
      <c r="F13" s="99" t="s">
        <v>10</v>
      </c>
      <c r="G13" s="36"/>
      <c r="H13" s="56">
        <v>0.23</v>
      </c>
      <c r="I13" s="49"/>
    </row>
    <row r="14" spans="1:12" ht="14.25" thickTop="1" thickBot="1" x14ac:dyDescent="0.25">
      <c r="A14" s="140"/>
      <c r="B14" s="143"/>
      <c r="C14" s="145" t="s">
        <v>24</v>
      </c>
      <c r="D14" s="146">
        <v>0.5</v>
      </c>
      <c r="E14" s="148" t="s">
        <v>0</v>
      </c>
      <c r="F14" s="99"/>
      <c r="G14" s="30" t="s">
        <v>35</v>
      </c>
      <c r="H14" s="55">
        <v>0.67500000000000004</v>
      </c>
      <c r="I14" s="40"/>
    </row>
    <row r="15" spans="1:12" ht="13.5" thickBot="1" x14ac:dyDescent="0.25">
      <c r="A15" s="140"/>
      <c r="B15" s="143"/>
      <c r="C15" s="145"/>
      <c r="D15" s="147"/>
      <c r="E15" s="148"/>
      <c r="F15" s="99"/>
      <c r="G15" s="31" t="s">
        <v>36</v>
      </c>
      <c r="H15" s="57">
        <v>0.74129999999999996</v>
      </c>
      <c r="I15" s="40"/>
    </row>
    <row r="16" spans="1:12" ht="14.25" thickTop="1" thickBot="1" x14ac:dyDescent="0.25">
      <c r="A16" s="141"/>
      <c r="B16" s="144"/>
      <c r="C16" s="145"/>
      <c r="D16" s="147"/>
      <c r="E16" s="148"/>
      <c r="F16" s="99"/>
      <c r="G16" s="14" t="s">
        <v>40</v>
      </c>
      <c r="H16" s="58">
        <f>AVERAGE(H14:H15)</f>
        <v>0.70815000000000006</v>
      </c>
      <c r="I16" s="49"/>
    </row>
    <row r="17" spans="1:13" ht="10.5" customHeight="1" thickTop="1" x14ac:dyDescent="0.2">
      <c r="A17" s="185" t="s">
        <v>5</v>
      </c>
      <c r="B17" s="177" t="s">
        <v>20</v>
      </c>
      <c r="C17" s="179" t="s">
        <v>41</v>
      </c>
      <c r="D17" s="182">
        <v>0.7</v>
      </c>
      <c r="E17" s="197" t="s">
        <v>11</v>
      </c>
      <c r="F17" s="197" t="s">
        <v>12</v>
      </c>
      <c r="G17" s="200" t="s">
        <v>37</v>
      </c>
      <c r="H17" s="188">
        <v>0.72460000000000002</v>
      </c>
      <c r="I17" s="40"/>
    </row>
    <row r="18" spans="1:13" ht="8.25" customHeight="1" x14ac:dyDescent="0.2">
      <c r="A18" s="186"/>
      <c r="B18" s="177"/>
      <c r="C18" s="180"/>
      <c r="D18" s="183"/>
      <c r="E18" s="198"/>
      <c r="F18" s="198"/>
      <c r="G18" s="201"/>
      <c r="H18" s="188"/>
      <c r="I18" s="40"/>
      <c r="K18" s="70"/>
    </row>
    <row r="19" spans="1:13" ht="9" customHeight="1" thickBot="1" x14ac:dyDescent="0.25">
      <c r="A19" s="186"/>
      <c r="B19" s="177"/>
      <c r="C19" s="180"/>
      <c r="D19" s="183"/>
      <c r="E19" s="198"/>
      <c r="F19" s="198"/>
      <c r="G19" s="202"/>
      <c r="H19" s="189"/>
      <c r="I19" s="40"/>
    </row>
    <row r="20" spans="1:13" ht="7.5" customHeight="1" x14ac:dyDescent="0.2">
      <c r="A20" s="186"/>
      <c r="B20" s="177"/>
      <c r="C20" s="180"/>
      <c r="D20" s="183"/>
      <c r="E20" s="198"/>
      <c r="F20" s="198"/>
      <c r="G20" s="193" t="s">
        <v>38</v>
      </c>
      <c r="H20" s="190">
        <v>0.79710000000000003</v>
      </c>
      <c r="I20" s="40"/>
    </row>
    <row r="21" spans="1:13" ht="8.25" customHeight="1" x14ac:dyDescent="0.2">
      <c r="A21" s="186"/>
      <c r="B21" s="177"/>
      <c r="C21" s="180"/>
      <c r="D21" s="183"/>
      <c r="E21" s="198"/>
      <c r="F21" s="198"/>
      <c r="G21" s="194"/>
      <c r="H21" s="191"/>
      <c r="I21" s="40"/>
      <c r="K21" s="24"/>
    </row>
    <row r="22" spans="1:13" ht="12" customHeight="1" thickBot="1" x14ac:dyDescent="0.25">
      <c r="A22" s="186"/>
      <c r="B22" s="177"/>
      <c r="C22" s="180"/>
      <c r="D22" s="183"/>
      <c r="E22" s="198"/>
      <c r="F22" s="198"/>
      <c r="G22" s="195"/>
      <c r="H22" s="192"/>
      <c r="I22" s="40"/>
      <c r="M22" s="5"/>
    </row>
    <row r="23" spans="1:13" ht="12" customHeight="1" x14ac:dyDescent="0.2">
      <c r="A23" s="186"/>
      <c r="B23" s="177"/>
      <c r="C23" s="180"/>
      <c r="D23" s="183"/>
      <c r="E23" s="198"/>
      <c r="F23" s="198"/>
      <c r="G23" s="193" t="s">
        <v>39</v>
      </c>
      <c r="H23" s="190">
        <v>0.8115</v>
      </c>
    </row>
    <row r="24" spans="1:13" ht="12" customHeight="1" x14ac:dyDescent="0.2">
      <c r="A24" s="186"/>
      <c r="B24" s="177"/>
      <c r="C24" s="180"/>
      <c r="D24" s="183"/>
      <c r="E24" s="198"/>
      <c r="F24" s="198"/>
      <c r="G24" s="194"/>
      <c r="H24" s="191"/>
    </row>
    <row r="25" spans="1:13" ht="12" customHeight="1" thickBot="1" x14ac:dyDescent="0.25">
      <c r="A25" s="186"/>
      <c r="B25" s="177"/>
      <c r="C25" s="180"/>
      <c r="D25" s="183"/>
      <c r="E25" s="198"/>
      <c r="F25" s="198"/>
      <c r="G25" s="195"/>
      <c r="H25" s="192"/>
    </row>
    <row r="26" spans="1:13" ht="7.5" customHeight="1" x14ac:dyDescent="0.2">
      <c r="A26" s="186"/>
      <c r="B26" s="177"/>
      <c r="C26" s="180"/>
      <c r="D26" s="183"/>
      <c r="E26" s="198"/>
      <c r="F26" s="198"/>
      <c r="G26" s="193" t="s">
        <v>64</v>
      </c>
      <c r="H26" s="190">
        <v>0.74280000000000002</v>
      </c>
      <c r="I26" s="40"/>
    </row>
    <row r="27" spans="1:13" ht="7.5" customHeight="1" x14ac:dyDescent="0.2">
      <c r="A27" s="186"/>
      <c r="B27" s="177"/>
      <c r="C27" s="180"/>
      <c r="D27" s="183"/>
      <c r="E27" s="198"/>
      <c r="F27" s="198"/>
      <c r="G27" s="194"/>
      <c r="H27" s="191"/>
      <c r="I27" s="40"/>
    </row>
    <row r="28" spans="1:13" ht="9" customHeight="1" thickBot="1" x14ac:dyDescent="0.25">
      <c r="A28" s="186"/>
      <c r="B28" s="177"/>
      <c r="C28" s="180"/>
      <c r="D28" s="183"/>
      <c r="E28" s="198"/>
      <c r="F28" s="198"/>
      <c r="G28" s="195"/>
      <c r="H28" s="196"/>
      <c r="I28" s="40"/>
    </row>
    <row r="29" spans="1:13" ht="14.25" thickTop="1" thickBot="1" x14ac:dyDescent="0.25">
      <c r="A29" s="187"/>
      <c r="B29" s="178"/>
      <c r="C29" s="181"/>
      <c r="D29" s="184"/>
      <c r="E29" s="199"/>
      <c r="F29" s="199"/>
      <c r="G29" s="37" t="s">
        <v>40</v>
      </c>
      <c r="H29" s="54">
        <f>AVERAGE(H17:H28)</f>
        <v>0.76900000000000002</v>
      </c>
    </row>
    <row r="30" spans="1:13" ht="14.25" thickTop="1" thickBot="1" x14ac:dyDescent="0.25">
      <c r="A30" s="125" t="s">
        <v>27</v>
      </c>
      <c r="B30" s="122" t="s">
        <v>28</v>
      </c>
      <c r="C30" s="128" t="s">
        <v>34</v>
      </c>
      <c r="D30" s="130">
        <v>4</v>
      </c>
      <c r="E30" s="131" t="s">
        <v>0</v>
      </c>
      <c r="F30" s="121" t="s">
        <v>7</v>
      </c>
      <c r="G30" s="17" t="s">
        <v>35</v>
      </c>
      <c r="H30" s="59"/>
    </row>
    <row r="31" spans="1:13" ht="13.5" thickBot="1" x14ac:dyDescent="0.25">
      <c r="A31" s="126"/>
      <c r="B31" s="123"/>
      <c r="C31" s="128"/>
      <c r="D31" s="130"/>
      <c r="E31" s="131"/>
      <c r="F31" s="121"/>
      <c r="G31" s="17" t="s">
        <v>36</v>
      </c>
      <c r="H31" s="60"/>
      <c r="I31" s="40"/>
      <c r="J31" s="4"/>
    </row>
    <row r="32" spans="1:13" ht="26.25" thickTop="1" thickBot="1" x14ac:dyDescent="0.25">
      <c r="A32" s="127"/>
      <c r="B32" s="124"/>
      <c r="C32" s="129"/>
      <c r="D32" s="130"/>
      <c r="E32" s="131"/>
      <c r="F32" s="121"/>
      <c r="G32" s="37" t="s">
        <v>40</v>
      </c>
      <c r="H32" s="71" t="s">
        <v>65</v>
      </c>
      <c r="I32" s="49"/>
    </row>
    <row r="33" spans="1:9" ht="14.25" thickTop="1" thickBot="1" x14ac:dyDescent="0.25">
      <c r="A33" s="164" t="s">
        <v>32</v>
      </c>
      <c r="B33" s="174" t="s">
        <v>30</v>
      </c>
      <c r="C33" s="113" t="s">
        <v>55</v>
      </c>
      <c r="D33" s="111" t="s">
        <v>51</v>
      </c>
      <c r="E33" s="110" t="s">
        <v>0</v>
      </c>
      <c r="F33" s="109" t="s">
        <v>42</v>
      </c>
      <c r="G33" s="32" t="s">
        <v>35</v>
      </c>
      <c r="H33" s="61">
        <v>0.02</v>
      </c>
      <c r="I33" s="40"/>
    </row>
    <row r="34" spans="1:9" ht="13.5" thickBot="1" x14ac:dyDescent="0.25">
      <c r="A34" s="165"/>
      <c r="B34" s="175"/>
      <c r="C34" s="114"/>
      <c r="D34" s="112"/>
      <c r="E34" s="110"/>
      <c r="F34" s="109"/>
      <c r="G34" s="32" t="s">
        <v>36</v>
      </c>
      <c r="H34" s="62">
        <v>0.04</v>
      </c>
      <c r="I34" s="40"/>
    </row>
    <row r="35" spans="1:9" ht="12" customHeight="1" thickTop="1" thickBot="1" x14ac:dyDescent="0.25">
      <c r="A35" s="166"/>
      <c r="B35" s="176"/>
      <c r="C35" s="114"/>
      <c r="D35" s="112"/>
      <c r="E35" s="110"/>
      <c r="F35" s="109"/>
      <c r="G35" s="38" t="s">
        <v>40</v>
      </c>
      <c r="H35" s="56">
        <f>AVERAGE(H33:H34)</f>
        <v>0.03</v>
      </c>
      <c r="I35" s="49"/>
    </row>
    <row r="36" spans="1:9" ht="18" customHeight="1" thickTop="1" thickBot="1" x14ac:dyDescent="0.25">
      <c r="A36" s="74" t="s">
        <v>29</v>
      </c>
      <c r="B36" s="118" t="s">
        <v>31</v>
      </c>
      <c r="C36" s="21" t="s">
        <v>53</v>
      </c>
      <c r="D36" s="105" t="s">
        <v>56</v>
      </c>
      <c r="E36" s="106" t="s">
        <v>1</v>
      </c>
      <c r="F36" s="82" t="s">
        <v>7</v>
      </c>
      <c r="G36" s="87" t="s">
        <v>52</v>
      </c>
      <c r="H36" s="65" t="s">
        <v>65</v>
      </c>
      <c r="I36" s="49"/>
    </row>
    <row r="37" spans="1:9" ht="12.95" hidden="1" customHeight="1" x14ac:dyDescent="0.2">
      <c r="A37" s="75"/>
      <c r="B37" s="119"/>
      <c r="C37" s="115" t="s">
        <v>54</v>
      </c>
      <c r="D37" s="105"/>
      <c r="E37" s="86"/>
      <c r="F37" s="83"/>
      <c r="G37" s="88"/>
      <c r="H37" s="63"/>
    </row>
    <row r="38" spans="1:9" ht="0.95" customHeight="1" thickTop="1" x14ac:dyDescent="0.2">
      <c r="A38" s="75"/>
      <c r="B38" s="119"/>
      <c r="C38" s="116"/>
      <c r="D38" s="77">
        <v>0.75</v>
      </c>
      <c r="E38" s="23"/>
      <c r="F38" s="83"/>
      <c r="G38" s="22"/>
      <c r="H38" s="64"/>
    </row>
    <row r="39" spans="1:9" x14ac:dyDescent="0.2">
      <c r="A39" s="75"/>
      <c r="B39" s="119"/>
      <c r="C39" s="116"/>
      <c r="D39" s="78"/>
      <c r="E39" s="85"/>
      <c r="F39" s="83"/>
      <c r="G39" s="80" t="s">
        <v>52</v>
      </c>
      <c r="H39" s="72">
        <v>8</v>
      </c>
    </row>
    <row r="40" spans="1:9" ht="6" customHeight="1" thickBot="1" x14ac:dyDescent="0.25">
      <c r="A40" s="76"/>
      <c r="B40" s="120"/>
      <c r="C40" s="117"/>
      <c r="D40" s="79"/>
      <c r="E40" s="86"/>
      <c r="F40" s="84"/>
      <c r="G40" s="81"/>
      <c r="H40" s="73"/>
    </row>
    <row r="41" spans="1:9" ht="14.25" thickTop="1" thickBot="1" x14ac:dyDescent="0.25">
      <c r="A41" s="92" t="s">
        <v>33</v>
      </c>
      <c r="B41" s="89" t="s">
        <v>45</v>
      </c>
      <c r="C41" s="95" t="s">
        <v>44</v>
      </c>
      <c r="D41" s="102">
        <v>0.9</v>
      </c>
      <c r="E41" s="107" t="s">
        <v>0</v>
      </c>
      <c r="F41" s="100" t="s">
        <v>43</v>
      </c>
      <c r="G41" s="12" t="s">
        <v>35</v>
      </c>
      <c r="H41" s="68">
        <v>2</v>
      </c>
      <c r="I41" s="40"/>
    </row>
    <row r="42" spans="1:9" ht="13.5" thickBot="1" x14ac:dyDescent="0.25">
      <c r="A42" s="93"/>
      <c r="B42" s="90"/>
      <c r="C42" s="96"/>
      <c r="D42" s="103"/>
      <c r="E42" s="107"/>
      <c r="F42" s="100"/>
      <c r="G42" s="13" t="s">
        <v>36</v>
      </c>
      <c r="H42" s="66">
        <v>1</v>
      </c>
    </row>
    <row r="43" spans="1:9" ht="14.25" thickTop="1" thickBot="1" x14ac:dyDescent="0.25">
      <c r="A43" s="94"/>
      <c r="B43" s="91"/>
      <c r="C43" s="97"/>
      <c r="D43" s="104"/>
      <c r="E43" s="108"/>
      <c r="F43" s="101"/>
      <c r="G43" s="39" t="s">
        <v>40</v>
      </c>
      <c r="H43" s="67">
        <v>1</v>
      </c>
      <c r="I43" s="49"/>
    </row>
    <row r="44" spans="1:9" ht="13.5" thickTop="1" x14ac:dyDescent="0.2">
      <c r="B44" s="6"/>
    </row>
  </sheetData>
  <mergeCells count="67">
    <mergeCell ref="E17:E29"/>
    <mergeCell ref="F17:F29"/>
    <mergeCell ref="G17:G19"/>
    <mergeCell ref="G20:G22"/>
    <mergeCell ref="G26:G28"/>
    <mergeCell ref="H17:H19"/>
    <mergeCell ref="H20:H22"/>
    <mergeCell ref="G23:G25"/>
    <mergeCell ref="H23:H25"/>
    <mergeCell ref="H26:H28"/>
    <mergeCell ref="D2:D3"/>
    <mergeCell ref="C2:C3"/>
    <mergeCell ref="A2:B3"/>
    <mergeCell ref="A33:A35"/>
    <mergeCell ref="B4:B9"/>
    <mergeCell ref="A4:A9"/>
    <mergeCell ref="C4:C9"/>
    <mergeCell ref="B33:B35"/>
    <mergeCell ref="B17:B29"/>
    <mergeCell ref="C17:C29"/>
    <mergeCell ref="D17:D29"/>
    <mergeCell ref="A17:A29"/>
    <mergeCell ref="G2:H2"/>
    <mergeCell ref="A1:I1"/>
    <mergeCell ref="G7:G8"/>
    <mergeCell ref="B10:B11"/>
    <mergeCell ref="A13:A16"/>
    <mergeCell ref="B13:B16"/>
    <mergeCell ref="E10:E11"/>
    <mergeCell ref="C14:C16"/>
    <mergeCell ref="D14:D16"/>
    <mergeCell ref="E14:E16"/>
    <mergeCell ref="A10:A11"/>
    <mergeCell ref="F4:F9"/>
    <mergeCell ref="E4:E9"/>
    <mergeCell ref="D4:D9"/>
    <mergeCell ref="F2:F3"/>
    <mergeCell ref="E2:E3"/>
    <mergeCell ref="F30:F32"/>
    <mergeCell ref="B30:B32"/>
    <mergeCell ref="A30:A32"/>
    <mergeCell ref="C30:C32"/>
    <mergeCell ref="D30:D32"/>
    <mergeCell ref="E30:E32"/>
    <mergeCell ref="B41:B43"/>
    <mergeCell ref="A41:A43"/>
    <mergeCell ref="C41:C43"/>
    <mergeCell ref="F10:F11"/>
    <mergeCell ref="F13:F16"/>
    <mergeCell ref="F41:F43"/>
    <mergeCell ref="D41:D43"/>
    <mergeCell ref="D36:D37"/>
    <mergeCell ref="E36:E37"/>
    <mergeCell ref="E41:E43"/>
    <mergeCell ref="F33:F35"/>
    <mergeCell ref="E33:E35"/>
    <mergeCell ref="D33:D35"/>
    <mergeCell ref="C33:C35"/>
    <mergeCell ref="C37:C40"/>
    <mergeCell ref="B36:B40"/>
    <mergeCell ref="H39:H40"/>
    <mergeCell ref="A36:A40"/>
    <mergeCell ref="D38:D40"/>
    <mergeCell ref="G39:G40"/>
    <mergeCell ref="F36:F40"/>
    <mergeCell ref="E39:E40"/>
    <mergeCell ref="G36:G37"/>
  </mergeCells>
  <conditionalFormatting sqref="C36:C37 C33:C34 C30:C31 C17 C4:C15 C2 C4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15748031496062992" bottom="0.15748031496062992" header="0.31496062992125984" footer="0.31496062992125984"/>
  <pageSetup paperSize="9" scale="99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CMI 2019</vt:lpstr>
      <vt:lpstr>'CMI 2019'!Títulos_a_imprimir</vt:lpstr>
    </vt:vector>
  </TitlesOfParts>
  <Company>HSCJ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LUCIA BARRAL</cp:lastModifiedBy>
  <cp:lastPrinted>2020-02-14T12:07:23Z</cp:lastPrinted>
  <dcterms:created xsi:type="dcterms:W3CDTF">2010-09-30T15:02:28Z</dcterms:created>
  <dcterms:modified xsi:type="dcterms:W3CDTF">2020-02-14T15:58:28Z</dcterms:modified>
</cp:coreProperties>
</file>